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O:\2 VKR\Kommission Technik\RL03\RL03V09\Anlagen\2 Projektierung\"/>
    </mc:Choice>
  </mc:AlternateContent>
  <xr:revisionPtr revIDLastSave="0" documentId="13_ncr:1_{B3DCE8AB-551A-4371-8EE7-495D7E112858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Kanalisation" sheetId="1" r:id="rId1"/>
  </sheets>
  <definedNames>
    <definedName name="_xlnm.Print_Titles" localSheetId="0">Kanalisation!$8:$9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3" i="1"/>
  <c r="N12" i="1"/>
  <c r="N11" i="1"/>
  <c r="N10" i="1"/>
  <c r="T10" i="1"/>
  <c r="T11" i="1"/>
  <c r="T12" i="1"/>
  <c r="T13" i="1"/>
  <c r="T14" i="1"/>
  <c r="T15" i="1"/>
  <c r="T16" i="1"/>
  <c r="T17" i="1"/>
  <c r="T18" i="1"/>
  <c r="T19" i="1"/>
  <c r="T21" i="1"/>
  <c r="T22" i="1"/>
  <c r="T23" i="1"/>
  <c r="T24" i="1"/>
  <c r="T25" i="1"/>
  <c r="T26" i="1"/>
  <c r="T27" i="1"/>
  <c r="T28" i="1"/>
  <c r="T29" i="1"/>
  <c r="T30" i="1"/>
  <c r="T32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2" i="1"/>
  <c r="K19" i="1"/>
  <c r="K18" i="1"/>
  <c r="K17" i="1"/>
  <c r="K16" i="1"/>
  <c r="K15" i="1"/>
  <c r="K14" i="1"/>
  <c r="K13" i="1"/>
  <c r="K12" i="1"/>
  <c r="K11" i="1"/>
  <c r="K10" i="1"/>
  <c r="K30" i="1"/>
  <c r="K29" i="1"/>
  <c r="K28" i="1"/>
  <c r="K27" i="1"/>
  <c r="K26" i="1"/>
  <c r="K25" i="1"/>
  <c r="K24" i="1"/>
  <c r="K23" i="1"/>
  <c r="K22" i="1"/>
  <c r="K21" i="1"/>
  <c r="H30" i="1"/>
  <c r="H23" i="1"/>
  <c r="H24" i="1"/>
  <c r="H25" i="1"/>
  <c r="H26" i="1"/>
  <c r="H27" i="1"/>
  <c r="H28" i="1"/>
  <c r="H29" i="1"/>
  <c r="H11" i="1"/>
  <c r="H12" i="1"/>
  <c r="H13" i="1"/>
  <c r="H14" i="1"/>
  <c r="H15" i="1"/>
  <c r="H16" i="1"/>
  <c r="H17" i="1"/>
  <c r="H18" i="1"/>
  <c r="H19" i="1"/>
  <c r="H21" i="1"/>
  <c r="H22" i="1"/>
  <c r="H10" i="1"/>
  <c r="N32" i="1"/>
  <c r="H32" i="1"/>
  <c r="K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Gressmann</author>
  </authors>
  <commentList>
    <comment ref="J14" authorId="0" shapeId="0" xr:uid="{2E7DF80B-1EBF-4F84-88C8-D2D1D1451835}">
      <text>
        <r>
          <rPr>
            <b/>
            <sz val="9"/>
            <color indexed="81"/>
            <rFont val="Segoe UI"/>
            <family val="2"/>
          </rPr>
          <t>Höherer E-Modul als PE</t>
        </r>
      </text>
    </comment>
    <comment ref="J16" authorId="0" shapeId="0" xr:uid="{67BC7FC2-ADBD-44AC-9A21-C099129D72DE}">
      <text>
        <r>
          <rPr>
            <b/>
            <sz val="9"/>
            <color indexed="81"/>
            <rFont val="Segoe UI"/>
            <family val="2"/>
          </rPr>
          <t>Höherer E-Modul als PE</t>
        </r>
      </text>
    </comment>
  </commentList>
</comments>
</file>

<file path=xl/sharedStrings.xml><?xml version="1.0" encoding="utf-8"?>
<sst xmlns="http://schemas.openxmlformats.org/spreadsheetml/2006/main" count="157" uniqueCount="86">
  <si>
    <t>Gewicht</t>
  </si>
  <si>
    <t>Punkte</t>
  </si>
  <si>
    <t>Punkte 
gewichtet</t>
  </si>
  <si>
    <t>Bewertung Total gewichtet</t>
  </si>
  <si>
    <t xml:space="preserve">Punkte </t>
  </si>
  <si>
    <t>Umwelt</t>
  </si>
  <si>
    <t>Technik</t>
  </si>
  <si>
    <t>x</t>
  </si>
  <si>
    <t>Anlage 2.3b</t>
  </si>
  <si>
    <t>Datenblatt - Entscheidungsmatrix zur Materialauswahl</t>
  </si>
  <si>
    <t>Leitfaden RL-03</t>
  </si>
  <si>
    <t>Kanalisation</t>
  </si>
  <si>
    <t>Systemverträglichkeit</t>
  </si>
  <si>
    <t>Dichtheitsanforderungen</t>
  </si>
  <si>
    <t>Lagestabilität</t>
  </si>
  <si>
    <t>thermisches Verhalten</t>
  </si>
  <si>
    <t>nachhaltige Nutzung von Ressourcen</t>
  </si>
  <si>
    <t>A</t>
  </si>
  <si>
    <t>B</t>
  </si>
  <si>
    <t>Weitere Aspekte</t>
  </si>
  <si>
    <t>umweltbezogenes
Schädigungspotential</t>
  </si>
  <si>
    <t>Lebensdauer</t>
  </si>
  <si>
    <t>C</t>
  </si>
  <si>
    <t>Witterungsbeständigkeit</t>
  </si>
  <si>
    <t>D</t>
  </si>
  <si>
    <t>E</t>
  </si>
  <si>
    <t>F</t>
  </si>
  <si>
    <t>G</t>
  </si>
  <si>
    <t>H</t>
  </si>
  <si>
    <t>I</t>
  </si>
  <si>
    <t>J</t>
  </si>
  <si>
    <t>Temperaturbeständigkeit</t>
  </si>
  <si>
    <t>Korrosionsbeständigkeit</t>
  </si>
  <si>
    <t>Abrieb</t>
  </si>
  <si>
    <t>Ablagerungen</t>
  </si>
  <si>
    <t>Brandverhalten</t>
  </si>
  <si>
    <t>SIA190 - Kriterium</t>
  </si>
  <si>
    <t>PVC-U</t>
  </si>
  <si>
    <t>PP</t>
  </si>
  <si>
    <t>PE</t>
  </si>
  <si>
    <r>
      <t xml:space="preserve">mechanische Widerstandsfähigkeit 
</t>
    </r>
    <r>
      <rPr>
        <sz val="12"/>
        <rFont val="Arial"/>
        <family val="2"/>
      </rPr>
      <t>(gegenüber Medien, Baugrund
und Grundwasser)</t>
    </r>
  </si>
  <si>
    <r>
      <t xml:space="preserve">chemische Widerstandsfähigkeit 
</t>
    </r>
    <r>
      <rPr>
        <sz val="12"/>
        <rFont val="Arial"/>
        <family val="2"/>
      </rPr>
      <t>(gegenüber Medien, Baugrund
und Grundwasser)</t>
    </r>
  </si>
  <si>
    <r>
      <t xml:space="preserve">Anschlussmöglichkeiten 
</t>
    </r>
    <r>
      <rPr>
        <sz val="12"/>
        <rFont val="Arial"/>
        <family val="2"/>
      </rPr>
      <t>(an bestehende/ künftige Entwässerung)</t>
    </r>
  </si>
  <si>
    <r>
      <t xml:space="preserve">Belastungen 
</t>
    </r>
    <r>
      <rPr>
        <sz val="12"/>
        <rFont val="Arial"/>
        <family val="2"/>
      </rPr>
      <t>(von innen und aussen)</t>
    </r>
  </si>
  <si>
    <r>
      <t xml:space="preserve">Wirtschaftlichkeit 
</t>
    </r>
    <r>
      <rPr>
        <sz val="12"/>
        <rFont val="Arial"/>
        <family val="2"/>
      </rPr>
      <t>(bzgl. Bau und Unterhalt)</t>
    </r>
  </si>
  <si>
    <t>Eigenschaft</t>
  </si>
  <si>
    <r>
      <t xml:space="preserve">Mechan. Bestens geeignet. </t>
    </r>
    <r>
      <rPr>
        <sz val="10"/>
        <rFont val="Arial"/>
        <family val="2"/>
      </rPr>
      <t xml:space="preserve">Spannungsabbau durch biegeweiche Verformung.  </t>
    </r>
  </si>
  <si>
    <r>
      <rPr>
        <b/>
        <sz val="10"/>
        <rFont val="Arial"/>
        <family val="2"/>
      </rPr>
      <t xml:space="preserve">Mechan. Bestens geeignet. </t>
    </r>
    <r>
      <rPr>
        <sz val="10"/>
        <rFont val="Arial"/>
        <family val="2"/>
      </rPr>
      <t>Spannungsabbau durch biegeweiche Verformung. Vorteil bei kantigem hartem Kies Leitungszone.</t>
    </r>
  </si>
  <si>
    <t>Ausgezeichnete chemische Widerstandsfähigkeit.</t>
  </si>
  <si>
    <r>
      <rPr>
        <b/>
        <sz val="10"/>
        <rFont val="Arial"/>
        <family val="2"/>
      </rPr>
      <t>Komplettsystem</t>
    </r>
    <r>
      <rPr>
        <sz val="10"/>
        <rFont val="Arial"/>
        <family val="2"/>
      </rPr>
      <t xml:space="preserve"> (Schächte, Rohre, Formteile, Rigolen, etc.). </t>
    </r>
    <r>
      <rPr>
        <b/>
        <sz val="10"/>
        <rFont val="Arial"/>
        <family val="2"/>
      </rPr>
      <t xml:space="preserve">Alle Verbingstechniken </t>
    </r>
    <r>
      <rPr>
        <sz val="10"/>
        <rFont val="Arial"/>
        <family val="2"/>
      </rPr>
      <t>(geschweisst, mechan.)</t>
    </r>
  </si>
  <si>
    <r>
      <rPr>
        <b/>
        <sz val="10"/>
        <rFont val="Arial"/>
        <family val="2"/>
      </rPr>
      <t xml:space="preserve">Unterschiedliche Ringsteifigkeitsklassen entspr. Rohrstatik verfügbar. </t>
    </r>
    <r>
      <rPr>
        <sz val="10"/>
        <rFont val="Arial"/>
        <family val="2"/>
      </rPr>
      <t>(Teilumhüllungen zulässig)</t>
    </r>
  </si>
  <si>
    <r>
      <rPr>
        <b/>
        <sz val="10"/>
        <rFont val="Arial"/>
        <family val="2"/>
      </rPr>
      <t>Hohe Dichtheit des Komplettsystem</t>
    </r>
    <r>
      <rPr>
        <sz val="10"/>
        <rFont val="Arial"/>
        <family val="2"/>
      </rPr>
      <t xml:space="preserve"> (inkl. Schacht). (enge Dichtungstoleranzen gibt Sicherheit bzgl. Wurzeldruck). Geschweisste Systeme mit exzelenter Dichtheit.</t>
    </r>
  </si>
  <si>
    <r>
      <rPr>
        <b/>
        <sz val="10"/>
        <rFont val="Arial"/>
        <family val="2"/>
      </rPr>
      <t>hervorragende Eigenschaft des biegeweiches System</t>
    </r>
    <r>
      <rPr>
        <sz val="10"/>
        <rFont val="Arial"/>
        <family val="2"/>
      </rPr>
      <t>. (kann Verschiebungen/ Setzungen bis zu gewissen Grenzen durch Verformung kompensieren.)</t>
    </r>
  </si>
  <si>
    <r>
      <rPr>
        <b/>
        <sz val="10"/>
        <rFont val="Arial"/>
        <family val="2"/>
      </rPr>
      <t>Günstige Ökobilanz. Geschlossener technischer Wertstoffkreislauf.</t>
    </r>
    <r>
      <rPr>
        <sz val="10"/>
        <rFont val="Arial"/>
        <family val="2"/>
      </rPr>
      <t xml:space="preserve"> Keine gesundheitsschädlichen Inhaltsstoffe.</t>
    </r>
  </si>
  <si>
    <r>
      <rPr>
        <b/>
        <sz val="10"/>
        <rFont val="Arial"/>
        <family val="2"/>
      </rPr>
      <t xml:space="preserve">einfache, schnelle Verlegung. </t>
    </r>
    <r>
      <rPr>
        <sz val="10"/>
        <rFont val="Arial"/>
        <family val="2"/>
      </rPr>
      <t xml:space="preserve">(Gewicht/ Handling) </t>
    </r>
    <r>
      <rPr>
        <b/>
        <sz val="10"/>
        <rFont val="Arial"/>
        <family val="2"/>
      </rPr>
      <t>Material mit geringster Schadensrate. Kosteneffizienter Unterhalt</t>
    </r>
    <r>
      <rPr>
        <sz val="10"/>
        <rFont val="Arial"/>
        <family val="2"/>
      </rPr>
      <t xml:space="preserve"> (schlechte Haftung von Ablagerungen, Hochdruck-Spülbar)</t>
    </r>
  </si>
  <si>
    <r>
      <rPr>
        <b/>
        <sz val="10"/>
        <rFont val="Arial"/>
        <family val="2"/>
      </rPr>
      <t>Nutzungsdauer ≥ 100 Jahre gesichert</t>
    </r>
    <r>
      <rPr>
        <sz val="10"/>
        <rFont val="Arial"/>
        <family val="2"/>
      </rPr>
      <t>.</t>
    </r>
  </si>
  <si>
    <t>Life Cycle Cost</t>
  </si>
  <si>
    <r>
      <t xml:space="preserve">Schädigungspotential nur 15% biegesteifer Systeme. </t>
    </r>
    <r>
      <rPr>
        <sz val="10"/>
        <rFont val="Arial"/>
        <family val="2"/>
      </rPr>
      <t>(Sehr geringes Risiko von Ex-/ Infiltration)</t>
    </r>
  </si>
  <si>
    <t>Hydraulische Eigenschaft</t>
  </si>
  <si>
    <t>Ablageungen schlecht haftend und ohne grosse Kraft spülbar.</t>
  </si>
  <si>
    <t>sehr abriebfest.</t>
  </si>
  <si>
    <t>sehr gut witterungsbeständig.</t>
  </si>
  <si>
    <t>keine Korrosion möglich.</t>
  </si>
  <si>
    <r>
      <rPr>
        <b/>
        <sz val="10"/>
        <rFont val="Arial"/>
        <family val="2"/>
      </rPr>
      <t xml:space="preserve">Niedrigste Kosten bei biegeweichen Kanalsystemen. </t>
    </r>
    <r>
      <rPr>
        <sz val="10"/>
        <rFont val="Arial"/>
        <family val="2"/>
      </rPr>
      <t>(Geringe Installationskosten, lange Lebensdauer, geringe Schadensrate, einfacher Unterhalt)</t>
    </r>
  </si>
  <si>
    <r>
      <rPr>
        <b/>
        <sz val="10"/>
        <rFont val="Arial"/>
        <family val="2"/>
      </rPr>
      <t>sehr geringe  betriebliche Wandrauhigkeit</t>
    </r>
    <r>
      <rPr>
        <sz val="10"/>
        <rFont val="Arial"/>
        <family val="2"/>
      </rPr>
      <t xml:space="preserve"> (glatte, porenfreie Oberfläche).</t>
    </r>
  </si>
  <si>
    <r>
      <rPr>
        <b/>
        <sz val="10"/>
        <rFont val="Arial"/>
        <family val="2"/>
      </rPr>
      <t>gute Temperaturbeständigkeit</t>
    </r>
    <r>
      <rPr>
        <sz val="10"/>
        <rFont val="Arial"/>
        <family val="2"/>
      </rPr>
      <t xml:space="preserve"> (kurzzeitig bis 90°C).</t>
    </r>
  </si>
  <si>
    <r>
      <rPr>
        <b/>
        <sz val="10"/>
        <rFont val="Arial"/>
        <family val="2"/>
      </rPr>
      <t>erhöhte Temperaturbeständigkeit</t>
    </r>
    <r>
      <rPr>
        <sz val="10"/>
        <rFont val="Arial"/>
        <family val="2"/>
      </rPr>
      <t xml:space="preserve"> (kurzzeitig bis 95°C oder mit Spezialdichtungen bis 110° bzw. 130°C).</t>
    </r>
  </si>
  <si>
    <t>1/1</t>
  </si>
  <si>
    <t>Wirtschaftl.</t>
  </si>
  <si>
    <r>
      <rPr>
        <b/>
        <sz val="10"/>
        <rFont val="Arial"/>
        <family val="2"/>
      </rPr>
      <t>umfassende Anschlussmöglichkeiten.</t>
    </r>
    <r>
      <rPr>
        <sz val="10"/>
        <rFont val="Arial"/>
        <family val="2"/>
      </rPr>
      <t xml:space="preserve"> Einfache Handhabung (Gewicht). Vorkonfektionierte Teile möglich. Grösste Artikelvielfalt.</t>
    </r>
  </si>
  <si>
    <t>Beton</t>
  </si>
  <si>
    <t>Steinzeug</t>
  </si>
  <si>
    <r>
      <t xml:space="preserve">Exzellente hohe chemische Widerstandsfähigkeit. </t>
    </r>
    <r>
      <rPr>
        <sz val="10"/>
        <rFont val="Arial"/>
        <family val="2"/>
      </rPr>
      <t>(Favorisiert in Chem. Industrie)</t>
    </r>
  </si>
  <si>
    <r>
      <rPr>
        <b/>
        <sz val="10"/>
        <rFont val="Arial"/>
        <family val="2"/>
      </rPr>
      <t>umfassende Anschlussmöglichkeiten.</t>
    </r>
    <r>
      <rPr>
        <sz val="10"/>
        <rFont val="Arial"/>
        <family val="2"/>
      </rPr>
      <t xml:space="preserve"> Einfache Handhabung (Gewicht).</t>
    </r>
  </si>
  <si>
    <r>
      <rPr>
        <b/>
        <sz val="10"/>
        <rFont val="Arial"/>
        <family val="2"/>
      </rPr>
      <t>extrem witterungsbeständig</t>
    </r>
    <r>
      <rPr>
        <sz val="10"/>
        <rFont val="Arial"/>
        <family val="2"/>
      </rPr>
      <t xml:space="preserve"> (schwarz auch in Aussenanwendungen UV-beständig).</t>
    </r>
  </si>
  <si>
    <t>grössere Wärmedehnung als biegesteife Systeme. Materialelastizität gleicht dies zumeist aus.</t>
  </si>
  <si>
    <r>
      <rPr>
        <b/>
        <sz val="10"/>
        <rFont val="Arial"/>
        <family val="2"/>
      </rPr>
      <t>mittel brennbar und schwach qualmend, keine giftigen Gase</t>
    </r>
    <r>
      <rPr>
        <sz val="10"/>
        <rFont val="Arial"/>
        <family val="2"/>
      </rPr>
      <t xml:space="preserve"> (SI/ VKF 4.3 - wie Holz/ Wachs).</t>
    </r>
  </si>
  <si>
    <r>
      <rPr>
        <b/>
        <sz val="10"/>
        <rFont val="Arial"/>
        <family val="2"/>
      </rPr>
      <t>Gute Anschlussmöglichkeiten.</t>
    </r>
    <r>
      <rPr>
        <sz val="10"/>
        <rFont val="Arial"/>
        <family val="2"/>
      </rPr>
      <t xml:space="preserve"> Einfache Handhabung (Gewicht).</t>
    </r>
  </si>
  <si>
    <r>
      <rPr>
        <b/>
        <sz val="10"/>
        <rFont val="Arial"/>
        <family val="2"/>
      </rPr>
      <t>Komplettsystem</t>
    </r>
    <r>
      <rPr>
        <sz val="10"/>
        <rFont val="Arial"/>
        <family val="2"/>
      </rPr>
      <t xml:space="preserve"> (Schächte, Rohre, Formteile, Rigolen, etc.). </t>
    </r>
    <r>
      <rPr>
        <b/>
        <sz val="10"/>
        <rFont val="Arial"/>
        <family val="2"/>
      </rPr>
      <t xml:space="preserve">Viele Verbingstechniken </t>
    </r>
    <r>
      <rPr>
        <sz val="10"/>
        <rFont val="Arial"/>
        <family val="2"/>
      </rPr>
      <t>(mechan., geklebt)</t>
    </r>
  </si>
  <si>
    <r>
      <rPr>
        <b/>
        <sz val="10"/>
        <rFont val="Arial"/>
        <family val="2"/>
      </rPr>
      <t>Hohe Dichtheit des Komplettsystem</t>
    </r>
    <r>
      <rPr>
        <sz val="10"/>
        <rFont val="Arial"/>
        <family val="2"/>
      </rPr>
      <t xml:space="preserve"> (inkl. Schacht). (enge Dichtungstoleranzen gibt Sicherheit bzgl. Wurzeldruck). </t>
    </r>
  </si>
  <si>
    <t>gut witterungsbeständig.</t>
  </si>
  <si>
    <r>
      <rPr>
        <b/>
        <sz val="10"/>
        <rFont val="Arial"/>
        <family val="2"/>
      </rPr>
      <t>gute Temperaturbeständigkeit</t>
    </r>
    <r>
      <rPr>
        <sz val="10"/>
        <rFont val="Arial"/>
        <family val="2"/>
      </rPr>
      <t xml:space="preserve"> (bis 60°C).</t>
    </r>
  </si>
  <si>
    <t xml:space="preserve">© Copyright by VKR, Verband Kunststoff-Rohre und –Rohrleitungsteile     (10.2018)                               </t>
  </si>
  <si>
    <r>
      <t xml:space="preserve">Mechan. Bestens geeignet. </t>
    </r>
    <r>
      <rPr>
        <sz val="10"/>
        <rFont val="Arial"/>
        <family val="2"/>
      </rPr>
      <t xml:space="preserve">Spannungsabbau durch biegeweiche Verformung.
</t>
    </r>
    <r>
      <rPr>
        <b/>
        <sz val="10"/>
        <rFont val="Arial"/>
        <family val="2"/>
      </rPr>
      <t>Hoher E-Modul</t>
    </r>
  </si>
  <si>
    <r>
      <rPr>
        <b/>
        <sz val="10"/>
        <rFont val="Arial"/>
        <family val="2"/>
      </rPr>
      <t>Günstige Ökobilanz. Geschlossener technischer Wertstoffkreislauf.</t>
    </r>
    <r>
      <rPr>
        <sz val="10"/>
        <rFont val="Arial"/>
        <family val="2"/>
      </rPr>
      <t xml:space="preserve"> 40% der Inhaltsstoffe basieren auf Steinsalz.</t>
    </r>
  </si>
  <si>
    <r>
      <rPr>
        <b/>
        <sz val="10"/>
        <rFont val="Arial"/>
        <family val="2"/>
      </rPr>
      <t>schwer entflammbar, selbstverlöschend und mittel qualmend, stechende Gase</t>
    </r>
    <r>
      <rPr>
        <sz val="10"/>
        <rFont val="Arial"/>
        <family val="2"/>
      </rPr>
      <t xml:space="preserve"> 
(SI/ VKF 5.2).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</si>
</sst>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0"/>
      <color theme="4"/>
      <name val="Arial"/>
      <family val="2"/>
    </font>
    <font>
      <b/>
      <sz val="12"/>
      <color theme="4"/>
      <name val="Arial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0" fontId="8" fillId="0" borderId="0" xfId="0" applyFont="1" applyAlignment="1"/>
    <xf numFmtId="0" fontId="8" fillId="0" borderId="0" xfId="0" applyFont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0" fillId="0" borderId="7" xfId="0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7" xfId="0" applyBorder="1"/>
    <xf numFmtId="0" fontId="9" fillId="0" borderId="17" xfId="0" applyFont="1" applyBorder="1" applyAlignment="1">
      <alignment vertical="center"/>
    </xf>
    <xf numFmtId="0" fontId="5" fillId="0" borderId="18" xfId="0" quotePrefix="1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5" fillId="0" borderId="19" xfId="0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0" fillId="0" borderId="4" xfId="0" applyBorder="1"/>
    <xf numFmtId="0" fontId="12" fillId="0" borderId="4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 wrapText="1"/>
    </xf>
    <xf numFmtId="0" fontId="3" fillId="0" borderId="3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0" fillId="0" borderId="12" xfId="0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top" textRotation="90"/>
    </xf>
    <xf numFmtId="0" fontId="6" fillId="0" borderId="13" xfId="0" applyFont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0" fontId="0" fillId="4" borderId="10" xfId="0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left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6" fillId="0" borderId="34" xfId="0" applyFont="1" applyBorder="1" applyAlignment="1">
      <alignment vertical="center"/>
    </xf>
    <xf numFmtId="0" fontId="6" fillId="0" borderId="34" xfId="0" applyFont="1" applyBorder="1" applyAlignment="1"/>
    <xf numFmtId="0" fontId="6" fillId="0" borderId="35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0</xdr:row>
      <xdr:rowOff>25400</xdr:rowOff>
    </xdr:from>
    <xdr:to>
      <xdr:col>1</xdr:col>
      <xdr:colOff>1606550</xdr:colOff>
      <xdr:row>2</xdr:row>
      <xdr:rowOff>177800</xdr:rowOff>
    </xdr:to>
    <xdr:pic>
      <xdr:nvPicPr>
        <xdr:cNvPr id="1036" name="Bild 4" descr="VKR%20Logo">
          <a:extLst>
            <a:ext uri="{FF2B5EF4-FFF2-40B4-BE49-F238E27FC236}">
              <a16:creationId xmlns:a16="http://schemas.microsoft.com/office/drawing/2014/main" id="{E2473928-9CCF-4BD1-BB95-7EEA7416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5400"/>
          <a:ext cx="1200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989749</xdr:colOff>
      <xdr:row>0</xdr:row>
      <xdr:rowOff>95250</xdr:rowOff>
    </xdr:from>
    <xdr:to>
      <xdr:col>14</xdr:col>
      <xdr:colOff>1885099</xdr:colOff>
      <xdr:row>4</xdr:row>
      <xdr:rowOff>196850</xdr:rowOff>
    </xdr:to>
    <xdr:pic>
      <xdr:nvPicPr>
        <xdr:cNvPr id="1037" name="Bild 6" descr="Icon_Anlagen Planungsgrundlagen">
          <a:extLst>
            <a:ext uri="{FF2B5EF4-FFF2-40B4-BE49-F238E27FC236}">
              <a16:creationId xmlns:a16="http://schemas.microsoft.com/office/drawing/2014/main" id="{F1A3D036-F917-43F5-9ECF-7278FDC5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7621" y="95250"/>
          <a:ext cx="895350" cy="113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abSelected="1" zoomScale="99" zoomScaleNormal="99" workbookViewId="0">
      <selection activeCell="P10" sqref="P10"/>
    </sheetView>
  </sheetViews>
  <sheetFormatPr baseColWidth="10" defaultColWidth="9.140625" defaultRowHeight="12.75" outlineLevelCol="1" x14ac:dyDescent="0.2"/>
  <cols>
    <col min="1" max="1" width="4" customWidth="1"/>
    <col min="2" max="2" width="39.28515625" customWidth="1"/>
    <col min="3" max="5" width="3.7109375" customWidth="1"/>
    <col min="6" max="7" width="9.42578125" customWidth="1"/>
    <col min="8" max="8" width="11.85546875" customWidth="1"/>
    <col min="9" max="9" width="28.7109375" customWidth="1"/>
    <col min="10" max="10" width="9" customWidth="1"/>
    <col min="11" max="11" width="13.7109375" customWidth="1"/>
    <col min="12" max="12" width="28.7109375" customWidth="1"/>
    <col min="13" max="13" width="9.140625" customWidth="1"/>
    <col min="14" max="14" width="13.7109375" customWidth="1"/>
    <col min="15" max="15" width="28.7109375" customWidth="1"/>
    <col min="16" max="16" width="9.140625" customWidth="1" outlineLevel="1"/>
    <col min="17" max="17" width="13.7109375" customWidth="1" outlineLevel="1"/>
    <col min="18" max="18" width="28.7109375" customWidth="1" outlineLevel="1"/>
    <col min="19" max="19" width="9.140625" customWidth="1" outlineLevel="1"/>
    <col min="20" max="20" width="13.7109375" customWidth="1" outlineLevel="1"/>
    <col min="21" max="21" width="28.7109375" customWidth="1" outlineLevel="1"/>
  </cols>
  <sheetData>
    <row r="1" spans="1:21" ht="18" x14ac:dyDescent="0.2">
      <c r="A1" s="92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67</v>
      </c>
    </row>
    <row r="2" spans="1:21" ht="18" x14ac:dyDescent="0.25">
      <c r="A2" s="93"/>
      <c r="B2" s="4"/>
      <c r="C2" s="101" t="s">
        <v>8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5"/>
    </row>
    <row r="3" spans="1:21" ht="23.25" x14ac:dyDescent="0.25">
      <c r="A3" s="93"/>
      <c r="B3" s="4"/>
      <c r="C3" s="34"/>
      <c r="D3" s="4"/>
      <c r="E3" s="4"/>
      <c r="F3" s="4"/>
      <c r="G3" s="4"/>
      <c r="H3" s="4"/>
      <c r="I3" s="4"/>
      <c r="J3" s="4"/>
      <c r="K3" s="29"/>
      <c r="L3" s="4"/>
      <c r="M3" s="4"/>
      <c r="N3" s="4"/>
      <c r="O3" s="35"/>
    </row>
    <row r="4" spans="1:21" ht="23.1" customHeight="1" x14ac:dyDescent="0.25">
      <c r="A4" s="94"/>
      <c r="B4" s="90" t="s">
        <v>10</v>
      </c>
      <c r="C4" s="102" t="s">
        <v>9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35"/>
    </row>
    <row r="5" spans="1:21" ht="18" x14ac:dyDescent="0.25">
      <c r="A5" s="95"/>
      <c r="B5" s="30" t="s">
        <v>11</v>
      </c>
      <c r="C5" s="34"/>
      <c r="D5" s="4"/>
      <c r="E5" s="36"/>
      <c r="F5" s="36"/>
      <c r="G5" s="36"/>
      <c r="H5" s="36"/>
      <c r="I5" s="36"/>
      <c r="J5" s="36"/>
      <c r="K5" s="36"/>
      <c r="L5" s="4"/>
      <c r="M5" s="4"/>
      <c r="N5" s="4"/>
      <c r="O5" s="35"/>
    </row>
    <row r="6" spans="1:21" ht="5.0999999999999996" customHeight="1" thickBot="1" x14ac:dyDescent="0.3">
      <c r="A6" s="96"/>
      <c r="B6" s="37"/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40"/>
      <c r="Q6" s="40"/>
      <c r="R6" s="40"/>
      <c r="S6" s="40"/>
      <c r="T6" s="40"/>
      <c r="U6" s="40"/>
    </row>
    <row r="7" spans="1:21" ht="5.0999999999999996" customHeight="1" thickBot="1" x14ac:dyDescent="0.25"/>
    <row r="8" spans="1:21" s="2" customFormat="1" ht="18.75" thickBot="1" x14ac:dyDescent="0.3">
      <c r="B8" s="3"/>
      <c r="C8" s="3"/>
      <c r="D8" s="3"/>
      <c r="E8" s="3"/>
      <c r="F8" s="3"/>
      <c r="G8" s="106" t="s">
        <v>39</v>
      </c>
      <c r="H8" s="107"/>
      <c r="I8" s="107"/>
      <c r="J8" s="103" t="s">
        <v>38</v>
      </c>
      <c r="K8" s="104"/>
      <c r="L8" s="105"/>
      <c r="M8" s="49" t="s">
        <v>37</v>
      </c>
      <c r="N8" s="50"/>
      <c r="O8" s="51"/>
      <c r="P8" s="84" t="s">
        <v>70</v>
      </c>
      <c r="Q8" s="85"/>
      <c r="R8" s="86"/>
      <c r="S8" s="87" t="s">
        <v>71</v>
      </c>
      <c r="T8" s="88"/>
      <c r="U8" s="89"/>
    </row>
    <row r="9" spans="1:21" s="1" customFormat="1" ht="71.25" thickBot="1" x14ac:dyDescent="0.3">
      <c r="A9" s="68" t="s">
        <v>36</v>
      </c>
      <c r="B9" s="66"/>
      <c r="C9" s="67" t="s">
        <v>68</v>
      </c>
      <c r="D9" s="67" t="s">
        <v>5</v>
      </c>
      <c r="E9" s="67" t="s">
        <v>6</v>
      </c>
      <c r="F9" s="27" t="s">
        <v>0</v>
      </c>
      <c r="G9" s="61" t="s">
        <v>1</v>
      </c>
      <c r="H9" s="62" t="s">
        <v>2</v>
      </c>
      <c r="I9" s="63" t="s">
        <v>45</v>
      </c>
      <c r="J9" s="61" t="s">
        <v>1</v>
      </c>
      <c r="K9" s="62" t="s">
        <v>2</v>
      </c>
      <c r="L9" s="64" t="s">
        <v>45</v>
      </c>
      <c r="M9" s="7" t="s">
        <v>1</v>
      </c>
      <c r="N9" s="5" t="s">
        <v>2</v>
      </c>
      <c r="O9" s="6" t="s">
        <v>45</v>
      </c>
      <c r="P9" s="7" t="s">
        <v>1</v>
      </c>
      <c r="Q9" s="5" t="s">
        <v>2</v>
      </c>
      <c r="R9" s="6" t="s">
        <v>45</v>
      </c>
      <c r="S9" s="7" t="s">
        <v>1</v>
      </c>
      <c r="T9" s="5" t="s">
        <v>2</v>
      </c>
      <c r="U9" s="6" t="s">
        <v>45</v>
      </c>
    </row>
    <row r="10" spans="1:21" ht="63.75" x14ac:dyDescent="0.2">
      <c r="A10" s="21">
        <v>1.1000000000000001</v>
      </c>
      <c r="B10" s="69" t="s">
        <v>40</v>
      </c>
      <c r="C10" s="56"/>
      <c r="D10" s="56"/>
      <c r="E10" s="56" t="s">
        <v>7</v>
      </c>
      <c r="F10" s="22">
        <v>6</v>
      </c>
      <c r="G10" s="21">
        <v>9</v>
      </c>
      <c r="H10" s="56">
        <f>$F10*G10</f>
        <v>54</v>
      </c>
      <c r="I10" s="65" t="s">
        <v>47</v>
      </c>
      <c r="J10" s="21">
        <v>8</v>
      </c>
      <c r="K10" s="56">
        <f>$F10*J10</f>
        <v>48</v>
      </c>
      <c r="L10" s="57" t="s">
        <v>46</v>
      </c>
      <c r="M10" s="97">
        <v>10</v>
      </c>
      <c r="N10" s="12">
        <f t="shared" ref="N10:N30" si="0">$F10*M10</f>
        <v>60</v>
      </c>
      <c r="O10" s="57" t="s">
        <v>83</v>
      </c>
      <c r="P10" s="53"/>
      <c r="Q10" s="12">
        <f t="shared" ref="Q10:Q19" si="1">$F10*P10</f>
        <v>0</v>
      </c>
      <c r="R10" s="14"/>
      <c r="S10" s="53"/>
      <c r="T10" s="12">
        <f t="shared" ref="T10:T19" si="2">$F10*S10</f>
        <v>0</v>
      </c>
      <c r="U10" s="14"/>
    </row>
    <row r="11" spans="1:21" ht="51" customHeight="1" x14ac:dyDescent="0.2">
      <c r="A11" s="23">
        <v>1.2</v>
      </c>
      <c r="B11" s="71" t="s">
        <v>41</v>
      </c>
      <c r="C11" s="15"/>
      <c r="D11" s="13"/>
      <c r="E11" s="13" t="s">
        <v>7</v>
      </c>
      <c r="F11" s="25">
        <v>6</v>
      </c>
      <c r="G11" s="23">
        <v>9</v>
      </c>
      <c r="H11" s="13">
        <f t="shared" ref="H11:H30" si="3">$F11*G11</f>
        <v>54</v>
      </c>
      <c r="I11" s="58" t="s">
        <v>48</v>
      </c>
      <c r="J11" s="23">
        <v>10</v>
      </c>
      <c r="K11" s="13">
        <f t="shared" ref="K11:K19" si="4">$F11*J11</f>
        <v>60</v>
      </c>
      <c r="L11" s="58" t="s">
        <v>72</v>
      </c>
      <c r="M11" s="97">
        <v>10</v>
      </c>
      <c r="N11" s="12">
        <f t="shared" si="0"/>
        <v>60</v>
      </c>
      <c r="O11" s="58" t="s">
        <v>72</v>
      </c>
      <c r="P11" s="53"/>
      <c r="Q11" s="12">
        <f t="shared" si="1"/>
        <v>0</v>
      </c>
      <c r="R11" s="14"/>
      <c r="S11" s="53"/>
      <c r="T11" s="12">
        <f t="shared" si="2"/>
        <v>0</v>
      </c>
      <c r="U11" s="14"/>
    </row>
    <row r="12" spans="1:21" ht="63.75" x14ac:dyDescent="0.2">
      <c r="A12" s="23">
        <v>2</v>
      </c>
      <c r="B12" s="71" t="s">
        <v>42</v>
      </c>
      <c r="C12" s="15" t="s">
        <v>7</v>
      </c>
      <c r="D12" s="13"/>
      <c r="E12" s="13" t="s">
        <v>7</v>
      </c>
      <c r="F12" s="25">
        <v>5</v>
      </c>
      <c r="G12" s="23">
        <v>10</v>
      </c>
      <c r="H12" s="13">
        <f t="shared" si="3"/>
        <v>50</v>
      </c>
      <c r="I12" s="16" t="s">
        <v>69</v>
      </c>
      <c r="J12" s="23">
        <v>9</v>
      </c>
      <c r="K12" s="13">
        <f t="shared" si="4"/>
        <v>45</v>
      </c>
      <c r="L12" s="16" t="s">
        <v>73</v>
      </c>
      <c r="M12" s="97">
        <v>10</v>
      </c>
      <c r="N12" s="12">
        <f t="shared" si="0"/>
        <v>50</v>
      </c>
      <c r="O12" s="16" t="s">
        <v>77</v>
      </c>
      <c r="P12" s="53"/>
      <c r="Q12" s="12">
        <f t="shared" si="1"/>
        <v>0</v>
      </c>
      <c r="R12" s="28"/>
      <c r="S12" s="53"/>
      <c r="T12" s="12">
        <f t="shared" si="2"/>
        <v>0</v>
      </c>
      <c r="U12" s="28"/>
    </row>
    <row r="13" spans="1:21" ht="51" customHeight="1" x14ac:dyDescent="0.2">
      <c r="A13" s="23">
        <v>3</v>
      </c>
      <c r="B13" s="71" t="s">
        <v>12</v>
      </c>
      <c r="C13" s="15" t="s">
        <v>7</v>
      </c>
      <c r="D13" s="15"/>
      <c r="E13" s="15" t="s">
        <v>7</v>
      </c>
      <c r="F13" s="24">
        <v>3</v>
      </c>
      <c r="G13" s="59">
        <v>10</v>
      </c>
      <c r="H13" s="13">
        <f t="shared" si="3"/>
        <v>30</v>
      </c>
      <c r="I13" s="16" t="s">
        <v>49</v>
      </c>
      <c r="J13" s="23">
        <v>10</v>
      </c>
      <c r="K13" s="13">
        <f t="shared" si="4"/>
        <v>30</v>
      </c>
      <c r="L13" s="16" t="s">
        <v>49</v>
      </c>
      <c r="M13" s="98">
        <v>10</v>
      </c>
      <c r="N13" s="13">
        <f t="shared" si="0"/>
        <v>30</v>
      </c>
      <c r="O13" s="16" t="s">
        <v>78</v>
      </c>
      <c r="P13" s="54"/>
      <c r="Q13" s="13">
        <f t="shared" si="1"/>
        <v>0</v>
      </c>
      <c r="R13" s="17"/>
      <c r="S13" s="54"/>
      <c r="T13" s="13">
        <f t="shared" si="2"/>
        <v>0</v>
      </c>
      <c r="U13" s="17"/>
    </row>
    <row r="14" spans="1:21" ht="51" customHeight="1" x14ac:dyDescent="0.2">
      <c r="A14" s="23">
        <v>4</v>
      </c>
      <c r="B14" s="71" t="s">
        <v>43</v>
      </c>
      <c r="C14" s="13"/>
      <c r="D14" s="13"/>
      <c r="E14" s="13" t="s">
        <v>7</v>
      </c>
      <c r="F14" s="25">
        <v>6</v>
      </c>
      <c r="G14" s="23">
        <v>7</v>
      </c>
      <c r="H14" s="13">
        <f t="shared" si="3"/>
        <v>42</v>
      </c>
      <c r="I14" s="16" t="s">
        <v>50</v>
      </c>
      <c r="J14" s="59">
        <v>8</v>
      </c>
      <c r="K14" s="13">
        <f t="shared" si="4"/>
        <v>48</v>
      </c>
      <c r="L14" s="16" t="s">
        <v>50</v>
      </c>
      <c r="M14" s="99">
        <v>8</v>
      </c>
      <c r="N14" s="15">
        <f t="shared" si="0"/>
        <v>48</v>
      </c>
      <c r="O14" s="16" t="s">
        <v>50</v>
      </c>
      <c r="P14" s="55"/>
      <c r="Q14" s="15">
        <f t="shared" si="1"/>
        <v>0</v>
      </c>
      <c r="R14" s="16"/>
      <c r="S14" s="55"/>
      <c r="T14" s="15">
        <f t="shared" si="2"/>
        <v>0</v>
      </c>
      <c r="U14" s="16"/>
    </row>
    <row r="15" spans="1:21" ht="89.25" x14ac:dyDescent="0.2">
      <c r="A15" s="23">
        <v>5</v>
      </c>
      <c r="B15" s="72" t="s">
        <v>13</v>
      </c>
      <c r="C15" s="13" t="s">
        <v>7</v>
      </c>
      <c r="D15" s="13" t="s">
        <v>7</v>
      </c>
      <c r="E15" s="13" t="s">
        <v>7</v>
      </c>
      <c r="F15" s="25">
        <v>8</v>
      </c>
      <c r="G15" s="23">
        <v>10</v>
      </c>
      <c r="H15" s="13">
        <f t="shared" si="3"/>
        <v>80</v>
      </c>
      <c r="I15" s="16" t="s">
        <v>51</v>
      </c>
      <c r="J15" s="23">
        <v>10</v>
      </c>
      <c r="K15" s="13">
        <f t="shared" si="4"/>
        <v>80</v>
      </c>
      <c r="L15" s="16" t="s">
        <v>51</v>
      </c>
      <c r="M15" s="98">
        <v>10</v>
      </c>
      <c r="N15" s="13">
        <f t="shared" si="0"/>
        <v>80</v>
      </c>
      <c r="O15" s="16" t="s">
        <v>79</v>
      </c>
      <c r="P15" s="54"/>
      <c r="Q15" s="13">
        <f t="shared" si="1"/>
        <v>0</v>
      </c>
      <c r="R15" s="16"/>
      <c r="S15" s="54"/>
      <c r="T15" s="13">
        <f t="shared" si="2"/>
        <v>0</v>
      </c>
      <c r="U15" s="16"/>
    </row>
    <row r="16" spans="1:21" ht="76.5" x14ac:dyDescent="0.2">
      <c r="A16" s="23">
        <v>6</v>
      </c>
      <c r="B16" s="71" t="s">
        <v>14</v>
      </c>
      <c r="C16" s="13"/>
      <c r="D16" s="13"/>
      <c r="E16" s="13" t="s">
        <v>7</v>
      </c>
      <c r="F16" s="25">
        <v>5</v>
      </c>
      <c r="G16" s="23">
        <v>8</v>
      </c>
      <c r="H16" s="13">
        <f t="shared" si="3"/>
        <v>40</v>
      </c>
      <c r="I16" s="16" t="s">
        <v>52</v>
      </c>
      <c r="J16" s="23">
        <v>9</v>
      </c>
      <c r="K16" s="13">
        <f t="shared" si="4"/>
        <v>45</v>
      </c>
      <c r="L16" s="16" t="s">
        <v>52</v>
      </c>
      <c r="M16" s="98">
        <v>8</v>
      </c>
      <c r="N16" s="13">
        <f t="shared" si="0"/>
        <v>40</v>
      </c>
      <c r="O16" s="16" t="s">
        <v>52</v>
      </c>
      <c r="P16" s="54"/>
      <c r="Q16" s="13">
        <f t="shared" si="1"/>
        <v>0</v>
      </c>
      <c r="R16" s="16"/>
      <c r="S16" s="54"/>
      <c r="T16" s="13">
        <f t="shared" si="2"/>
        <v>0</v>
      </c>
      <c r="U16" s="16"/>
    </row>
    <row r="17" spans="1:21" ht="51" customHeight="1" x14ac:dyDescent="0.2">
      <c r="A17" s="23">
        <v>7</v>
      </c>
      <c r="B17" s="72" t="s">
        <v>15</v>
      </c>
      <c r="C17" s="13"/>
      <c r="D17" s="13"/>
      <c r="E17" s="13" t="s">
        <v>7</v>
      </c>
      <c r="F17" s="25">
        <v>2</v>
      </c>
      <c r="G17" s="23">
        <v>5</v>
      </c>
      <c r="H17" s="13">
        <f t="shared" si="3"/>
        <v>10</v>
      </c>
      <c r="I17" s="16" t="s">
        <v>75</v>
      </c>
      <c r="J17" s="23">
        <v>6</v>
      </c>
      <c r="K17" s="13">
        <f t="shared" si="4"/>
        <v>12</v>
      </c>
      <c r="L17" s="16" t="s">
        <v>75</v>
      </c>
      <c r="M17" s="98">
        <v>7</v>
      </c>
      <c r="N17" s="13">
        <f t="shared" si="0"/>
        <v>14</v>
      </c>
      <c r="O17" s="16" t="s">
        <v>75</v>
      </c>
      <c r="P17" s="54"/>
      <c r="Q17" s="13">
        <f t="shared" si="1"/>
        <v>0</v>
      </c>
      <c r="R17" s="16"/>
      <c r="S17" s="54"/>
      <c r="T17" s="13">
        <f t="shared" si="2"/>
        <v>0</v>
      </c>
      <c r="U17" s="16"/>
    </row>
    <row r="18" spans="1:21" ht="89.25" x14ac:dyDescent="0.2">
      <c r="A18" s="23">
        <v>8</v>
      </c>
      <c r="B18" s="71" t="s">
        <v>44</v>
      </c>
      <c r="C18" s="13" t="s">
        <v>7</v>
      </c>
      <c r="D18" s="13"/>
      <c r="E18" s="13"/>
      <c r="F18" s="25">
        <v>10</v>
      </c>
      <c r="G18" s="23">
        <v>10</v>
      </c>
      <c r="H18" s="13">
        <f t="shared" si="3"/>
        <v>100</v>
      </c>
      <c r="I18" s="16" t="s">
        <v>54</v>
      </c>
      <c r="J18" s="59">
        <v>10</v>
      </c>
      <c r="K18" s="13">
        <f t="shared" si="4"/>
        <v>100</v>
      </c>
      <c r="L18" s="16" t="s">
        <v>54</v>
      </c>
      <c r="M18" s="99">
        <v>10</v>
      </c>
      <c r="N18" s="15">
        <f t="shared" si="0"/>
        <v>100</v>
      </c>
      <c r="O18" s="16" t="s">
        <v>54</v>
      </c>
      <c r="P18" s="55"/>
      <c r="Q18" s="15">
        <f t="shared" si="1"/>
        <v>0</v>
      </c>
      <c r="R18" s="17"/>
      <c r="S18" s="55"/>
      <c r="T18" s="15">
        <f t="shared" si="2"/>
        <v>0</v>
      </c>
      <c r="U18" s="17"/>
    </row>
    <row r="19" spans="1:21" ht="64.5" thickBot="1" x14ac:dyDescent="0.25">
      <c r="A19" s="60">
        <v>9</v>
      </c>
      <c r="B19" s="73" t="s">
        <v>16</v>
      </c>
      <c r="C19" s="18"/>
      <c r="D19" s="18" t="s">
        <v>7</v>
      </c>
      <c r="E19" s="18"/>
      <c r="F19" s="26">
        <v>5</v>
      </c>
      <c r="G19" s="60">
        <v>9</v>
      </c>
      <c r="H19" s="18">
        <f t="shared" si="3"/>
        <v>45</v>
      </c>
      <c r="I19" s="20" t="s">
        <v>53</v>
      </c>
      <c r="J19" s="60">
        <v>9</v>
      </c>
      <c r="K19" s="18">
        <f t="shared" si="4"/>
        <v>45</v>
      </c>
      <c r="L19" s="20" t="s">
        <v>53</v>
      </c>
      <c r="M19" s="98">
        <v>9</v>
      </c>
      <c r="N19" s="13">
        <f t="shared" si="0"/>
        <v>45</v>
      </c>
      <c r="O19" s="20" t="s">
        <v>84</v>
      </c>
      <c r="P19" s="54"/>
      <c r="Q19" s="13">
        <f t="shared" si="1"/>
        <v>0</v>
      </c>
      <c r="R19" s="16"/>
      <c r="S19" s="54"/>
      <c r="T19" s="13">
        <f t="shared" si="2"/>
        <v>0</v>
      </c>
      <c r="U19" s="16"/>
    </row>
    <row r="20" spans="1:21" ht="30.6" customHeight="1" x14ac:dyDescent="0.2">
      <c r="A20" s="76"/>
      <c r="B20" s="77" t="s">
        <v>19</v>
      </c>
      <c r="C20" s="78"/>
      <c r="D20" s="78"/>
      <c r="E20" s="78"/>
      <c r="F20" s="79"/>
      <c r="G20" s="80"/>
      <c r="H20" s="81"/>
      <c r="I20" s="82"/>
      <c r="J20" s="83"/>
      <c r="K20" s="81"/>
      <c r="L20" s="82"/>
      <c r="M20" s="46"/>
      <c r="N20" s="45"/>
      <c r="O20" s="47"/>
      <c r="P20" s="46"/>
      <c r="Q20" s="45"/>
      <c r="R20" s="47"/>
      <c r="S20" s="46"/>
      <c r="T20" s="45"/>
      <c r="U20" s="47"/>
    </row>
    <row r="21" spans="1:21" ht="51" customHeight="1" x14ac:dyDescent="0.2">
      <c r="A21" s="74" t="s">
        <v>17</v>
      </c>
      <c r="B21" s="52" t="s">
        <v>21</v>
      </c>
      <c r="C21" s="13" t="s">
        <v>7</v>
      </c>
      <c r="D21" s="13" t="s">
        <v>7</v>
      </c>
      <c r="E21" s="13"/>
      <c r="F21" s="25">
        <v>10</v>
      </c>
      <c r="G21" s="23">
        <v>9</v>
      </c>
      <c r="H21" s="13">
        <f t="shared" si="3"/>
        <v>90</v>
      </c>
      <c r="I21" s="16" t="s">
        <v>55</v>
      </c>
      <c r="J21" s="23">
        <v>9</v>
      </c>
      <c r="K21" s="13">
        <f t="shared" ref="K21:K30" si="5">$F21*J21</f>
        <v>90</v>
      </c>
      <c r="L21" s="16" t="s">
        <v>55</v>
      </c>
      <c r="M21" s="91">
        <v>9</v>
      </c>
      <c r="N21" s="42">
        <f t="shared" si="0"/>
        <v>90</v>
      </c>
      <c r="O21" s="16" t="s">
        <v>55</v>
      </c>
      <c r="P21" s="43"/>
      <c r="Q21" s="42">
        <f t="shared" ref="Q21:Q30" si="6">$F21*P21</f>
        <v>0</v>
      </c>
      <c r="R21" s="44"/>
      <c r="S21" s="43"/>
      <c r="T21" s="42">
        <f t="shared" ref="T21:T30" si="7">$F21*S21</f>
        <v>0</v>
      </c>
      <c r="U21" s="44"/>
    </row>
    <row r="22" spans="1:21" ht="89.25" x14ac:dyDescent="0.2">
      <c r="A22" s="74" t="s">
        <v>18</v>
      </c>
      <c r="B22" s="52" t="s">
        <v>56</v>
      </c>
      <c r="C22" s="13" t="s">
        <v>7</v>
      </c>
      <c r="D22" s="13" t="s">
        <v>7</v>
      </c>
      <c r="E22" s="13"/>
      <c r="F22" s="25">
        <v>10</v>
      </c>
      <c r="G22" s="23">
        <v>10</v>
      </c>
      <c r="H22" s="13">
        <f t="shared" si="3"/>
        <v>100</v>
      </c>
      <c r="I22" s="16" t="s">
        <v>63</v>
      </c>
      <c r="J22" s="23">
        <v>10</v>
      </c>
      <c r="K22" s="13">
        <f t="shared" si="5"/>
        <v>100</v>
      </c>
      <c r="L22" s="16" t="s">
        <v>63</v>
      </c>
      <c r="M22" s="91">
        <v>10</v>
      </c>
      <c r="N22" s="42">
        <f t="shared" si="0"/>
        <v>100</v>
      </c>
      <c r="O22" s="16" t="s">
        <v>63</v>
      </c>
      <c r="P22" s="43"/>
      <c r="Q22" s="42">
        <f t="shared" si="6"/>
        <v>0</v>
      </c>
      <c r="R22" s="44"/>
      <c r="S22" s="43"/>
      <c r="T22" s="42">
        <f t="shared" si="7"/>
        <v>0</v>
      </c>
      <c r="U22" s="44"/>
    </row>
    <row r="23" spans="1:21" ht="51" customHeight="1" x14ac:dyDescent="0.2">
      <c r="A23" s="74" t="s">
        <v>22</v>
      </c>
      <c r="B23" s="75" t="s">
        <v>20</v>
      </c>
      <c r="C23" s="13"/>
      <c r="D23" s="13" t="s">
        <v>7</v>
      </c>
      <c r="E23" s="13"/>
      <c r="F23" s="25">
        <v>8</v>
      </c>
      <c r="G23" s="23">
        <v>9</v>
      </c>
      <c r="H23" s="13">
        <f t="shared" si="3"/>
        <v>72</v>
      </c>
      <c r="I23" s="58" t="s">
        <v>57</v>
      </c>
      <c r="J23" s="23">
        <v>9</v>
      </c>
      <c r="K23" s="13">
        <f t="shared" si="5"/>
        <v>72</v>
      </c>
      <c r="L23" s="58" t="s">
        <v>57</v>
      </c>
      <c r="M23" s="91">
        <v>9</v>
      </c>
      <c r="N23" s="42">
        <f t="shared" si="0"/>
        <v>72</v>
      </c>
      <c r="O23" s="58" t="s">
        <v>57</v>
      </c>
      <c r="P23" s="43"/>
      <c r="Q23" s="42">
        <f t="shared" si="6"/>
        <v>0</v>
      </c>
      <c r="R23" s="44"/>
      <c r="S23" s="43"/>
      <c r="T23" s="42">
        <f t="shared" si="7"/>
        <v>0</v>
      </c>
      <c r="U23" s="44"/>
    </row>
    <row r="24" spans="1:21" ht="51" customHeight="1" x14ac:dyDescent="0.2">
      <c r="A24" s="74" t="s">
        <v>24</v>
      </c>
      <c r="B24" s="52" t="s">
        <v>32</v>
      </c>
      <c r="C24" s="13"/>
      <c r="D24" s="13" t="s">
        <v>7</v>
      </c>
      <c r="E24" s="13" t="s">
        <v>7</v>
      </c>
      <c r="F24" s="25">
        <v>7</v>
      </c>
      <c r="G24" s="23">
        <v>10</v>
      </c>
      <c r="H24" s="13">
        <f t="shared" si="3"/>
        <v>70</v>
      </c>
      <c r="I24" s="58" t="s">
        <v>62</v>
      </c>
      <c r="J24" s="23">
        <v>10</v>
      </c>
      <c r="K24" s="13">
        <f t="shared" si="5"/>
        <v>70</v>
      </c>
      <c r="L24" s="58" t="s">
        <v>62</v>
      </c>
      <c r="M24" s="91">
        <v>10</v>
      </c>
      <c r="N24" s="42">
        <f t="shared" si="0"/>
        <v>70</v>
      </c>
      <c r="O24" s="58" t="s">
        <v>62</v>
      </c>
      <c r="P24" s="43"/>
      <c r="Q24" s="42">
        <f t="shared" si="6"/>
        <v>0</v>
      </c>
      <c r="R24" s="44"/>
      <c r="S24" s="43"/>
      <c r="T24" s="42">
        <f t="shared" si="7"/>
        <v>0</v>
      </c>
      <c r="U24" s="44"/>
    </row>
    <row r="25" spans="1:21" ht="51" customHeight="1" x14ac:dyDescent="0.2">
      <c r="A25" s="74" t="s">
        <v>25</v>
      </c>
      <c r="B25" s="52" t="s">
        <v>58</v>
      </c>
      <c r="C25" s="13" t="s">
        <v>7</v>
      </c>
      <c r="D25" s="13"/>
      <c r="E25" s="13" t="s">
        <v>7</v>
      </c>
      <c r="F25" s="25">
        <v>6</v>
      </c>
      <c r="G25" s="23">
        <v>8</v>
      </c>
      <c r="H25" s="13">
        <f t="shared" si="3"/>
        <v>48</v>
      </c>
      <c r="I25" s="16" t="s">
        <v>64</v>
      </c>
      <c r="J25" s="23">
        <v>8</v>
      </c>
      <c r="K25" s="13">
        <f t="shared" si="5"/>
        <v>48</v>
      </c>
      <c r="L25" s="16" t="s">
        <v>64</v>
      </c>
      <c r="M25" s="91">
        <v>8</v>
      </c>
      <c r="N25" s="42">
        <f t="shared" si="0"/>
        <v>48</v>
      </c>
      <c r="O25" s="16" t="s">
        <v>64</v>
      </c>
      <c r="P25" s="43"/>
      <c r="Q25" s="42">
        <f t="shared" si="6"/>
        <v>0</v>
      </c>
      <c r="R25" s="44"/>
      <c r="S25" s="43"/>
      <c r="T25" s="42">
        <f t="shared" si="7"/>
        <v>0</v>
      </c>
      <c r="U25" s="44"/>
    </row>
    <row r="26" spans="1:21" ht="51" customHeight="1" x14ac:dyDescent="0.2">
      <c r="A26" s="74" t="s">
        <v>26</v>
      </c>
      <c r="B26" s="52" t="s">
        <v>34</v>
      </c>
      <c r="C26" s="13" t="s">
        <v>7</v>
      </c>
      <c r="D26" s="13"/>
      <c r="E26" s="13" t="s">
        <v>7</v>
      </c>
      <c r="F26" s="25">
        <v>6</v>
      </c>
      <c r="G26" s="23">
        <v>8</v>
      </c>
      <c r="H26" s="13">
        <f t="shared" si="3"/>
        <v>48</v>
      </c>
      <c r="I26" s="58" t="s">
        <v>59</v>
      </c>
      <c r="J26" s="23">
        <v>8</v>
      </c>
      <c r="K26" s="13">
        <f t="shared" si="5"/>
        <v>48</v>
      </c>
      <c r="L26" s="58" t="s">
        <v>59</v>
      </c>
      <c r="M26" s="91">
        <v>8</v>
      </c>
      <c r="N26" s="42">
        <f t="shared" si="0"/>
        <v>48</v>
      </c>
      <c r="O26" s="58" t="s">
        <v>59</v>
      </c>
      <c r="P26" s="43"/>
      <c r="Q26" s="42">
        <f t="shared" si="6"/>
        <v>0</v>
      </c>
      <c r="R26" s="44"/>
      <c r="S26" s="43"/>
      <c r="T26" s="42">
        <f t="shared" si="7"/>
        <v>0</v>
      </c>
      <c r="U26" s="44"/>
    </row>
    <row r="27" spans="1:21" ht="51" customHeight="1" x14ac:dyDescent="0.2">
      <c r="A27" s="74" t="s">
        <v>27</v>
      </c>
      <c r="B27" s="52" t="s">
        <v>33</v>
      </c>
      <c r="C27" s="13" t="s">
        <v>7</v>
      </c>
      <c r="D27" s="13"/>
      <c r="E27" s="13" t="s">
        <v>7</v>
      </c>
      <c r="F27" s="25">
        <v>6</v>
      </c>
      <c r="G27" s="23">
        <v>10</v>
      </c>
      <c r="H27" s="13">
        <f t="shared" si="3"/>
        <v>60</v>
      </c>
      <c r="I27" s="58" t="s">
        <v>60</v>
      </c>
      <c r="J27" s="23">
        <v>10</v>
      </c>
      <c r="K27" s="13">
        <f t="shared" si="5"/>
        <v>60</v>
      </c>
      <c r="L27" s="58" t="s">
        <v>60</v>
      </c>
      <c r="M27" s="91">
        <v>10</v>
      </c>
      <c r="N27" s="42">
        <f t="shared" si="0"/>
        <v>60</v>
      </c>
      <c r="O27" s="58" t="s">
        <v>60</v>
      </c>
      <c r="P27" s="43"/>
      <c r="Q27" s="42">
        <f t="shared" si="6"/>
        <v>0</v>
      </c>
      <c r="R27" s="44"/>
      <c r="S27" s="43"/>
      <c r="T27" s="42">
        <f t="shared" si="7"/>
        <v>0</v>
      </c>
      <c r="U27" s="44"/>
    </row>
    <row r="28" spans="1:21" ht="51" customHeight="1" x14ac:dyDescent="0.2">
      <c r="A28" s="74" t="s">
        <v>28</v>
      </c>
      <c r="B28" s="52" t="s">
        <v>23</v>
      </c>
      <c r="C28" s="13" t="s">
        <v>7</v>
      </c>
      <c r="D28" s="13"/>
      <c r="E28" s="13" t="s">
        <v>7</v>
      </c>
      <c r="F28" s="25">
        <v>6</v>
      </c>
      <c r="G28" s="23">
        <v>10</v>
      </c>
      <c r="H28" s="13">
        <f t="shared" si="3"/>
        <v>60</v>
      </c>
      <c r="I28" s="16" t="s">
        <v>74</v>
      </c>
      <c r="J28" s="23">
        <v>9</v>
      </c>
      <c r="K28" s="13">
        <f t="shared" si="5"/>
        <v>54</v>
      </c>
      <c r="L28" s="58" t="s">
        <v>61</v>
      </c>
      <c r="M28" s="91">
        <v>8</v>
      </c>
      <c r="N28" s="42">
        <f t="shared" si="0"/>
        <v>48</v>
      </c>
      <c r="O28" s="58" t="s">
        <v>80</v>
      </c>
      <c r="P28" s="43"/>
      <c r="Q28" s="42">
        <f t="shared" si="6"/>
        <v>0</v>
      </c>
      <c r="R28" s="44"/>
      <c r="S28" s="43"/>
      <c r="T28" s="42">
        <f t="shared" si="7"/>
        <v>0</v>
      </c>
      <c r="U28" s="44"/>
    </row>
    <row r="29" spans="1:21" ht="63.75" x14ac:dyDescent="0.2">
      <c r="A29" s="74" t="s">
        <v>29</v>
      </c>
      <c r="B29" s="52" t="s">
        <v>31</v>
      </c>
      <c r="C29" s="13"/>
      <c r="D29" s="13"/>
      <c r="E29" s="13" t="s">
        <v>7</v>
      </c>
      <c r="F29" s="25">
        <v>4</v>
      </c>
      <c r="G29" s="23">
        <v>8</v>
      </c>
      <c r="H29" s="13">
        <f t="shared" si="3"/>
        <v>32</v>
      </c>
      <c r="I29" s="16" t="s">
        <v>65</v>
      </c>
      <c r="J29" s="23">
        <v>9</v>
      </c>
      <c r="K29" s="13">
        <f t="shared" si="5"/>
        <v>36</v>
      </c>
      <c r="L29" s="16" t="s">
        <v>66</v>
      </c>
      <c r="M29" s="91">
        <v>7</v>
      </c>
      <c r="N29" s="42">
        <f t="shared" si="0"/>
        <v>28</v>
      </c>
      <c r="O29" s="16" t="s">
        <v>81</v>
      </c>
      <c r="P29" s="43"/>
      <c r="Q29" s="42">
        <f t="shared" si="6"/>
        <v>0</v>
      </c>
      <c r="R29" s="44"/>
      <c r="S29" s="43"/>
      <c r="T29" s="42">
        <f t="shared" si="7"/>
        <v>0</v>
      </c>
      <c r="U29" s="44"/>
    </row>
    <row r="30" spans="1:21" ht="51" customHeight="1" thickBot="1" x14ac:dyDescent="0.25">
      <c r="A30" s="48" t="s">
        <v>30</v>
      </c>
      <c r="B30" s="70" t="s">
        <v>35</v>
      </c>
      <c r="C30" s="18"/>
      <c r="D30" s="18" t="s">
        <v>7</v>
      </c>
      <c r="E30" s="18" t="s">
        <v>7</v>
      </c>
      <c r="F30" s="26">
        <v>3</v>
      </c>
      <c r="G30" s="60">
        <v>6</v>
      </c>
      <c r="H30" s="18">
        <f t="shared" si="3"/>
        <v>18</v>
      </c>
      <c r="I30" s="20" t="s">
        <v>76</v>
      </c>
      <c r="J30" s="60">
        <v>6</v>
      </c>
      <c r="K30" s="18">
        <f t="shared" si="5"/>
        <v>18</v>
      </c>
      <c r="L30" s="20" t="s">
        <v>76</v>
      </c>
      <c r="M30" s="60">
        <v>5</v>
      </c>
      <c r="N30" s="18">
        <f t="shared" si="0"/>
        <v>15</v>
      </c>
      <c r="O30" s="20" t="s">
        <v>85</v>
      </c>
      <c r="P30" s="19"/>
      <c r="Q30" s="18">
        <f t="shared" si="6"/>
        <v>0</v>
      </c>
      <c r="R30" s="20"/>
      <c r="S30" s="19"/>
      <c r="T30" s="18">
        <f t="shared" si="7"/>
        <v>0</v>
      </c>
      <c r="U30" s="20"/>
    </row>
    <row r="31" spans="1:21" x14ac:dyDescent="0.2">
      <c r="F31" s="4"/>
      <c r="G31" s="4"/>
      <c r="H31" s="4"/>
      <c r="I31" s="4"/>
    </row>
    <row r="32" spans="1:21" s="9" customFormat="1" ht="18.75" thickBot="1" x14ac:dyDescent="0.3">
      <c r="A32" s="8"/>
      <c r="B32" s="8" t="s">
        <v>3</v>
      </c>
      <c r="C32" s="8"/>
      <c r="D32" s="8"/>
      <c r="E32" s="8"/>
      <c r="H32" s="10">
        <f>SUM(H10:H30)</f>
        <v>1103</v>
      </c>
      <c r="I32" s="11" t="s">
        <v>4</v>
      </c>
      <c r="K32" s="10">
        <f>SUM(K10:K30)</f>
        <v>1109</v>
      </c>
      <c r="L32" s="11" t="s">
        <v>1</v>
      </c>
      <c r="N32" s="10">
        <f>SUM(N10:N30)</f>
        <v>1106</v>
      </c>
      <c r="Q32" s="10">
        <f>SUM(Q10:Q30)</f>
        <v>0</v>
      </c>
      <c r="T32" s="10">
        <f>SUM(T10:T30)</f>
        <v>0</v>
      </c>
    </row>
    <row r="35" spans="1:12" ht="14.25" x14ac:dyDescent="0.2">
      <c r="A35" s="100" t="s">
        <v>82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</sheetData>
  <mergeCells count="5">
    <mergeCell ref="A35:L35"/>
    <mergeCell ref="C2:N2"/>
    <mergeCell ref="C4:N4"/>
    <mergeCell ref="J8:L8"/>
    <mergeCell ref="G8:I8"/>
  </mergeCells>
  <phoneticPr fontId="1" type="noConversion"/>
  <printOptions horizontalCentered="1"/>
  <pageMargins left="0.25" right="0.25" top="0.75" bottom="0.75" header="0.3" footer="0.3"/>
  <pageSetup paperSize="9" scale="45" fitToHeight="0" orientation="landscape" r:id="rId1"/>
  <headerFooter alignWithMargins="0">
    <oddFooter>&amp;C&amp;K000000Geschäftsstelle VKR  Schachenallee 29C CH-5000 Aarau
Tel. +41 (0)62 834 00 60 www.vkr.ch  info@vkr.ch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E17FCBCEC5C64783E08D059B329B72" ma:contentTypeVersion="11" ma:contentTypeDescription="Ein neues Dokument erstellen." ma:contentTypeScope="" ma:versionID="9bc78d5134a7cc4e2c86cc806ec22e51">
  <xsd:schema xmlns:xsd="http://www.w3.org/2001/XMLSchema" xmlns:xs="http://www.w3.org/2001/XMLSchema" xmlns:p="http://schemas.microsoft.com/office/2006/metadata/properties" xmlns:ns2="1532ef05-6bb4-472a-beb6-f45ab5858e2f" xmlns:ns3="c62eea95-94b2-43ca-b545-2b8ce9e40c5d" targetNamespace="http://schemas.microsoft.com/office/2006/metadata/properties" ma:root="true" ma:fieldsID="070ccdfc371b184a3334e103e44a707b" ns2:_="" ns3:_="">
    <xsd:import namespace="1532ef05-6bb4-472a-beb6-f45ab5858e2f"/>
    <xsd:import namespace="c62eea95-94b2-43ca-b545-2b8ce9e40c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2ef05-6bb4-472a-beb6-f45ab5858e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  <xsd:element name="SharedWithDetails" ma:index="10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eea95-94b2-43ca-b545-2b8ce9e40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8EF4B9-4F64-4FE0-B071-5272638F60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C95B8D-96AC-440F-81A0-0713C64537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4FC14C-9732-4101-A509-BB72ADE1EB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2ef05-6bb4-472a-beb6-f45ab5858e2f"/>
    <ds:schemaRef ds:uri="c62eea95-94b2-43ca-b545-2b8ce9e40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Kanalisation</vt:lpstr>
      <vt:lpstr>Kanalisation!Drucktitel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Peter Stauffer</cp:lastModifiedBy>
  <cp:lastPrinted>2018-09-26T07:50:33Z</cp:lastPrinted>
  <dcterms:created xsi:type="dcterms:W3CDTF">2010-02-23T13:49:17Z</dcterms:created>
  <dcterms:modified xsi:type="dcterms:W3CDTF">2018-10-26T10:26:25Z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0x010100E4E17FCBCEC5C64783E08D059B329B72</vt:lpwstr>
  </property>
</Properties>
</file>